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35" windowHeight="12270" activeTab="0"/>
  </bookViews>
  <sheets>
    <sheet name="Záradék" sheetId="1" r:id="rId1"/>
    <sheet name="Fejezet összesítő" sheetId="2" r:id="rId2"/>
    <sheet name="01  Víz-csatorna" sheetId="3" r:id="rId3"/>
  </sheets>
  <definedNames/>
  <calcPr fullCalcOnLoad="1" fullPrecision="0"/>
</workbook>
</file>

<file path=xl/sharedStrings.xml><?xml version="1.0" encoding="utf-8"?>
<sst xmlns="http://schemas.openxmlformats.org/spreadsheetml/2006/main" count="256" uniqueCount="182">
  <si>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</si>
  <si>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</si>
  <si>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</si>
  <si>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</si>
  <si>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</si>
  <si>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</si>
  <si>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</si>
  <si>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</si>
  <si>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</si>
  <si>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</si>
  <si>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21-003-5.1.1.1</t>
  </si>
  <si>
    <t xml:space="preserve">m3     </t>
  </si>
  <si>
    <t>21-003-11.1.1</t>
  </si>
  <si>
    <t>Földvisszatöltés munkagödörbe vagy munkaárokba, tömörítés nélkül, réteges elterítéssel, I-IV. osztályú talajban, kézi erővel, az anyag súlypontja karoláson belül</t>
  </si>
  <si>
    <t>33 Falazás és egyéb kőműves munkák</t>
  </si>
  <si>
    <t>33-063-1.1.1</t>
  </si>
  <si>
    <t xml:space="preserve">db     </t>
  </si>
  <si>
    <t>Faláttörés 30x30 cm méretig, téglafalban, 12 cm falvastagságig</t>
  </si>
  <si>
    <t>33-063-1.1.2</t>
  </si>
  <si>
    <t>Faláttörés 30x30 cm méretig, téglafalban, 12,01-25 cm falvastagság között</t>
  </si>
  <si>
    <t>33-063-3.2.1</t>
  </si>
  <si>
    <t xml:space="preserve">m      </t>
  </si>
  <si>
    <t>33-063-3.2.3</t>
  </si>
  <si>
    <t>53 Közmű csatornaépítés</t>
  </si>
  <si>
    <t>53-001-31.2.1-0131502</t>
  </si>
  <si>
    <t>Egyoldalon tokos műanyag csatornacső beépítése földárokba, gumigyűrűs kötéssel, csőidomokkal, 2,00 m hosszú csövekből, külső csőátmérő: 110 mm PIPELIFE KG-PVC tokos csatornacső (SN 4) 110x3.2 mm, 2 m hosszú, gumigyűrű tömítéssel, KGEM110/2M-EN</t>
  </si>
  <si>
    <t>CSAPADÉKVÍZ ELVEZETÉS</t>
  </si>
  <si>
    <t>53-101-1.1.1.1-0110001</t>
  </si>
  <si>
    <t>Csatlakozás előkerti ülepítő aknára</t>
  </si>
  <si>
    <t>54 Közmű csővezetékek és szerelvények szerelése</t>
  </si>
  <si>
    <t>54-005-5.1-0110063</t>
  </si>
  <si>
    <t>PP, PE, KPE nyomócső szerelése, földárokban, hegesztett kötésekkel, idomokkal, csőátmérő: 20-50 mm között PIPELIFE KPE kemény polietilén nyomócső PN 12,5  32x3,0 mm, 80VSDR11032EN200K</t>
  </si>
  <si>
    <t>54-016-1.1.1</t>
  </si>
  <si>
    <t>Csatlakozás meglévő vízhálózatra</t>
  </si>
  <si>
    <t>54-016-6.1</t>
  </si>
  <si>
    <t>Fűtési és vízvezeték szakaszos és hálózati nyomáspróbája vízzel, 200 mm külső Ø-ig</t>
  </si>
  <si>
    <t>54-016-7.1</t>
  </si>
  <si>
    <t>Csővezetékek fertőtlenítése, DN 200 méretig</t>
  </si>
  <si>
    <t>54-016-7.1-0000001</t>
  </si>
  <si>
    <t>Vízmintavétel, jegyzőkönyv készítése ÁNTSZ számla alapján</t>
  </si>
  <si>
    <t>80 Általános épületgépészeti szerelés</t>
  </si>
  <si>
    <t>80-001-1.4.1.1.1-0125336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</si>
  <si>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 Armacell Armaflex AC</t>
  </si>
  <si>
    <t>csőhéj, falvastagság: 9 mm, külső csőátmérő 18 mm, R: AC-9x18</t>
  </si>
  <si>
    <t>80-001-1.4.1.1.1-0125337</t>
  </si>
  <si>
    <t>csőhéj, falvastagság: 9 mm, külső csőátmérő 22 mm, R: AC-9x22</t>
  </si>
  <si>
    <t>81 Épületgépészeti csővezeték szerelése</t>
  </si>
  <si>
    <t>81-001-1.3.2.1.1.1.1-0316001</t>
  </si>
  <si>
    <t>Ivóvíz vezeték, Ötrétegű cső szerelése, PE-Xc/Al/PE-Xc vagy PE-Xb/Al/PE-Xb vagy PE-Xb/Al/PE anyagból, préselt csőkötésekkel, cső elhelyezése csőidomokkal, szakaszos nyomáspróbával, falhoronyba vagy padlószerkezetbe szerelve (horonyvésés külön tételben),</t>
  </si>
  <si>
    <t>DN 12-ig VALSIR Pexal többrétegű PE-Xb/Al 0,35/PE-Xb cső tekercsben, 10 bar 95 °C, 16x2 Rendelési kód: VS100108</t>
  </si>
  <si>
    <t>81-001-1.3.2.1.1.1.2-0316010</t>
  </si>
  <si>
    <t>DN 15 VALSIR Pexal többrétegű PE-Xb/Al 0,35/PE-Xb cső tekercsben, 10 bar 95 °C, 20x2 Rendelési kód: VS100115</t>
  </si>
  <si>
    <t>81-002-3.2.1.2.1-0131002</t>
  </si>
  <si>
    <t>PVC lefolyóvezeték szerelése, tokos, gumigyűrűs kötésekkel, cső elhelyezése csőidomokkal, szakaszos tömörségi próbával, horonyba vagy padlócsatornába, DN 32 PIPELIFE KA PVC-U vízvezetéki lefolyócső, KAEM 32x1,8x2000 mm, tokos végű, gumigyűrű tömítéssel,</t>
  </si>
  <si>
    <t>KAEM032/2M</t>
  </si>
  <si>
    <t>81-002-3.2.1.2.3-0131004</t>
  </si>
  <si>
    <t>PVC lefolyóvezeték szerelése, tokos, gumigyűrűs kötésekkel, cső elhelyezése csőidomokkal, szakaszos tömörségi próbával, horonyba vagy padlócsatornába, DN 50 PIPELIFE KA PVC-U vízvezetéki lefolyócső, KAEM 50x1,8x2000 mm, tokos végű, gumigyűrű tömítéssel,</t>
  </si>
  <si>
    <t>KAEM050/2M</t>
  </si>
  <si>
    <t>81-002-3.2.1.2.6-0131007</t>
  </si>
  <si>
    <t>PVC lefolyóvezeték szerelése, tokos, gumigyűrűs kötésekkel, cső elhelyezése csőidomokkal, szakaszos tömörségi próbával, horonyba vagy padlócsatornába, DN 100 PIPELIFE KA PVC-U vízvezetéki lefolyócső, KAEM 110x2,2x2000 mm, tokos végű, gumigyűrű</t>
  </si>
  <si>
    <t>tömítéssel, KAEM110/2M</t>
  </si>
  <si>
    <t>82 Épületgépészeti szerelvények és berendezések szerelése</t>
  </si>
  <si>
    <t>82-001-6.2.2-0130525</t>
  </si>
  <si>
    <t>Egyoldalon menetes szerelvény elhelyezése, külső vagy belső menettel, illetve hollandival csatlakoztatva DN 15 gömbcsap Mofém kazántöltőcsap 1/2" névleges méret 15 mm, sárgaréz, natúr, 16 bar, Kód: 113-0010-00</t>
  </si>
  <si>
    <t>82-001-6.2.8-0110804</t>
  </si>
  <si>
    <t>Egyoldalon menetes szerelvény elhelyezése, külső vagy belső menettel, illetve hollandival csatlakoztatva DN 15 légtelenítőszelep, kifolyó- és locsolószelep Mofém kifolyószelep, gyorscsatlakozóval, légbeszívóval 1/2" sárgaréz, krómozott, 10 bar, Kód:</t>
  </si>
  <si>
    <t>162-0007-00</t>
  </si>
  <si>
    <t>82-001-7.2.1-0110161</t>
  </si>
  <si>
    <t>Kétoldalon menetes szerelvény elhelyezése, külső vagy belső menettel, illetve hollandival csatlakoztatva DN 15 szelepek, csappantyúk (szabályzó, folytó-elzáró, beavatkozó) Mofém sárgaréz sarokszelep 1/2"-1/2" sárgaréz, krómozott, 10 bar, Kód: 163-0002-00</t>
  </si>
  <si>
    <t>82-001-7.2.1-0110911</t>
  </si>
  <si>
    <t>Kétoldalon menetes szerelvény elhelyezése, külső vagy belső menettel, illetve hollandival csatlakoztatva DN 15 szelepek, csappantyúk (szabályzó, folytó-elzáró, beavatkozó) Mofém csempeszelep kék, 1/2", Kód: 164-0014-00</t>
  </si>
  <si>
    <t>82-001-7.2.1-0110912</t>
  </si>
  <si>
    <t>Kétoldalon menetes szerelvény elhelyezése, külső vagy belső menettel, illetve hollandival csatlakoztatva DN 15 szelepek, csappantyúk (szabályzó, folytó-elzáró, beavatkozó) Mofém csempeszelep piros, 1/2", Kód: 164-0015-00</t>
  </si>
  <si>
    <t>82-001-7.2.2-0130603</t>
  </si>
  <si>
    <t>Kétoldalon menetes szerelvény elhelyezése, külső vagy belső menettel, illetve hollandival csatlakoztatva DN 15 gömbcsap, víz- és gázfőcsap Mofém AHA Univerzális gömbcsap 1/2" bb. menettel, névleges méret 15 mm, sárgaréz, natúr, 16 bar, Kód: 113-0007-00</t>
  </si>
  <si>
    <t>82-001-7.2.8-0117035</t>
  </si>
  <si>
    <t>Kétoldalon menetes szerelvény elhelyezése, külső vagy belső menettel, illetve hollandival csatlakoztatva DN 15 biztonsági szerelvény Bojler biztonsági szelep, 1/2"</t>
  </si>
  <si>
    <t>82-001-7.3.2-0130610</t>
  </si>
  <si>
    <t>Kétoldalon menetes szerelvény elhelyezése, külső vagy belső menettel, illetve hollandival csatlakoztatva DN 20 gömbcsap, víz- és gázfőcsap Mofém AHA Univerzális gömbcsap 3/4" kb. menettel, toldattal, névleges méret 20 mm, sárgaréz, natúr, 16 bar, Kód:</t>
  </si>
  <si>
    <t>113-0026-00</t>
  </si>
  <si>
    <t>82-002-1.1.2.1.2</t>
  </si>
  <si>
    <t>Vízmérőhelyek készítése szabadon, DN 20</t>
  </si>
  <si>
    <t>82-002-2.1.2.1.3.1.2-0010193</t>
  </si>
  <si>
    <t>R80H R40V vagy R160H hit., H és V beép., impulzusadós opcióval, 100380</t>
  </si>
  <si>
    <t>82-004-1.1-0236005</t>
  </si>
  <si>
    <t>Elektromos melegvíztermelő és tároló berendezés elhelyezése, tartozékokkal, szerelvényekkel, vízoldali bekötéssel, elektromos bekötés nélkül, 20 literig HAJDU ZA 10 elektromos forróvíztároló</t>
  </si>
  <si>
    <t>82-009-1.1.1-0215021</t>
  </si>
  <si>
    <t>Falikút, kiöntő vagy mosóvályú elhelyezése és bekötése, falikút, szifon (bűzelzáró) és csaptelep nélkül, acéllemezből-, rozsdamentes lemezből vagy öntöttvasból Acéllemez falikút, kívül-belül fehér tűzzománcozott, rövid hátlapú</t>
  </si>
  <si>
    <t>82-009-5.1-0112631</t>
  </si>
  <si>
    <t>Mosdó vagy mosómedence berendezés elhelyezése és bekötése, kifolyószelep, bűzelzáró és sarokszelep nélkül, falra szerelhető porcelán kivitelben (komplett) ALFÖLDI/BÁZIS porcelán mosdó, 60 cm, 3 csaplyukkal, fehér, Kód: 4196 70</t>
  </si>
  <si>
    <t>82-009-5.1-0118002</t>
  </si>
  <si>
    <t>Mosdó vagy mosómedence berendezés elhelyezése és bekötése, kifolyószelep, bűzelzáró és sarokszelep nélkül, falra szerelhető porcelán kivitelben (komplett) B&amp;K Porcelán mosdó mozgáskorlátozottak részére 675x575 mm (leeresztőszelep, szifon, tartókonzol</t>
  </si>
  <si>
    <t>nélkül), Cikkszám: TH400-I</t>
  </si>
  <si>
    <t>82-009-11.1.1.2-0110231</t>
  </si>
  <si>
    <t>WC csésze elhelyezése és bekötése, öblítőtartály, sarokszelep, WC ülőke,  nyomógomb nélkül, porcelánból, alsókifolyású, mélyöblítésű kivitelben ALFÖLDI/BÁZIS porcelán mélyöblítésű WC csésze, 6 l alsó kifolyású, fehér, Kód: 4033 00</t>
  </si>
  <si>
    <t>82-009-11.1.1.2-0118011</t>
  </si>
  <si>
    <t>WC csésze elhelyezése és bekötése, öblítőtartály, sarokszelep, WC ülőke,  nyomógomb nélkül, porcelánból, alsókifolyású, mélyöblítésű kivitelben B&amp;K Porcelán WC-kagyló mozgáskorlátozottak részére, padlón álló, alsó kifolyással, kivágás nélkül, Cikkszám:</t>
  </si>
  <si>
    <t>TH422I</t>
  </si>
  <si>
    <t>82-009-12.1-0117096</t>
  </si>
  <si>
    <t>WC-csésze kiegészítő szerelvényeinek elhelyezése, WC-ülőke SOLINAR WC-ülőke, 8780 95 01, fehér</t>
  </si>
  <si>
    <t>82-009-12.1-0117097</t>
  </si>
  <si>
    <t>WC-csésze kiegészítő szerelvényeinek elhelyezése, WC-ülőke Mozgáskorl WC-ülőke</t>
  </si>
  <si>
    <t>82-009-12.2.1-0320071</t>
  </si>
  <si>
    <t>WC-csésze kiegészítő szerelvényeinek elhelyezése, WC csatlakozó, alsó kifolyású WC-hez WC-leültető gumi</t>
  </si>
  <si>
    <t>82-009-12.3-0118056</t>
  </si>
  <si>
    <t>WC-csésze kiegészítő szerelvényeinek elhelyezése, WC öblítőcsövek B&amp;K WC öblítő cső MIDA tartályhoz, d50/32 mm, 600 mm Cikkszám: V815301</t>
  </si>
  <si>
    <t>82-009-12.5-0118052</t>
  </si>
  <si>
    <t>WC-csésze kiegészítő szerelvényeinek elhelyezése, WC nyomólapok és tartozékai B&amp;K Pneumatikus falon kívüli nyomógomb WC-öblítőtartályhoz, fehér Cikkszám: V802401</t>
  </si>
  <si>
    <t>82-009-13.1-0118041</t>
  </si>
  <si>
    <t>WC öblítőtartály felszerelése és bekötése, falsík elé szerelhető, műanyag B&amp;K MIDA falon kívüli/fal mögé építhető pneumatikus WC-öblítőtartály, 6/9 literes, alacsonyan szerelhető, fehér, cső nélkül, Cikkszám: V842901</t>
  </si>
  <si>
    <t>82-009-13.1-0230011</t>
  </si>
  <si>
    <t>WC öblítőtartály felszerelése és bekötése, falsík elé szerelhető, műanyag Laguna WC öblítőtartály,szerelvényekkel, fehér</t>
  </si>
  <si>
    <t>82-009-15.1.1-0111526</t>
  </si>
  <si>
    <t>Vizelde vagy piszoár berendezés elhelyezése, öblítőszelep, sarokszelep és bűzelzáró nélkül, porcelán, falra szerelhető vizelde ALFÖLDI/BÁZIS porcelán vizelde (hátsó bekötésű), fehér, Kód: 4333 00</t>
  </si>
  <si>
    <t>82-009-16.2.1-0110920</t>
  </si>
  <si>
    <t>Vizelde kiegészítő elemei, öblítőszelep, nyomógombos Mofém vizelde öblítőszelep, Kód: 166-0007-00</t>
  </si>
  <si>
    <t>82-009-19.3.2-0318061</t>
  </si>
  <si>
    <t>Csaptelepek és szerelvényeinek felszerelése, mosdócsaptelepek, álló illetve süllyesztett mosdócsaptelep Mofém Mambó-5 egykaros mosdócsaptelep, ECO kerámia vezérlőegység forrázás elleni védelemmel, kr. lánctartó szemmel, kód: 150-0033-00</t>
  </si>
  <si>
    <t>82-009-19.8.1-0332112</t>
  </si>
  <si>
    <t>Csaptelepek és szerelvényeinek felszerelése, orvosi és speciális csaptelepek, mosdócsaptelep Mofém Junior Evo egykaros orvosi mosdó csaptelep</t>
  </si>
  <si>
    <t>82-009-21.1-0000510</t>
  </si>
  <si>
    <t>Padló alatti illetve falbaépíthető bűzelzáró, padló alatti 1, 2, 3 ágú elhelyezése HL 510 NPr padlószifon</t>
  </si>
  <si>
    <t>82-009-31.1.2-0334841</t>
  </si>
  <si>
    <t>Vizes berendezési tárgyak bűzelzáróinak felszerelése, falikúthoz-mosogatóhoz DN 50 Viega csőszifon, 1 1/2 x 50, Cikkszám: 107 888</t>
  </si>
  <si>
    <t>82-009-31.2-0110915</t>
  </si>
  <si>
    <t>Vizes berendezési tárgyak bűzelzáróinak felszerelése, mosdóhoz, bidéhez Mofém búraszifon leeresztőszeleppel, szemcseszórt, krómozott, Kód: 165-0027-00</t>
  </si>
  <si>
    <t>82-009-31.5-0000021</t>
  </si>
  <si>
    <t>Vizes berendezési tárgyak bűzelzáróinak felszerelése, HL 21 bojler cseppszifon</t>
  </si>
  <si>
    <t>82-009-31.5-0110916</t>
  </si>
  <si>
    <t>Vizes berendezési tárgyak bűzelzáróinak felszerelése, vizelde csészéhez Mofém vizeldeszifon, szemcseszórt, krómozott, Kód: 165-0028-00</t>
  </si>
  <si>
    <t>82-009-32-0181104</t>
  </si>
  <si>
    <t>Mozgássérült vízellátási berendezések kiegészítő szerelvényeinek elhelyezése B&amp;K Vízszintes kapaszkodó, szinterezett acél, 450 mm, fehér Cikkszám: THM45L</t>
  </si>
  <si>
    <t>82-009-32-0181166</t>
  </si>
  <si>
    <t>Mozgássérült vízellátási berendezések kiegészítő szerelvényeinek elhelyezése B&amp;K Felhajlítható kapaszkodó szinterezett acél 600 mm, fehér Cikkszám: TH600L</t>
  </si>
  <si>
    <t>82-009-32-0181185</t>
  </si>
  <si>
    <t>Mozgássérült vízellátási berendezések kiegészítő szerelvényeinek elhelyezése B&amp;K Felhajtható kapaszkodó papírtartóval (rögzítőelemek nélkül), szinterezett acél, 800 mm, fehér, Cikkszám: TH840L</t>
  </si>
  <si>
    <t>82-009-32-0181195</t>
  </si>
  <si>
    <t>Mozgássérült vízellátási berendezések kiegészítő szerelvényeinek elhelyezése B&amp;K Hajlított kapaszkodó balos, szinterezett acél, 600x300 mm, fehér Cikkszám: THMASL</t>
  </si>
  <si>
    <t>82-016-1.1.6-0190553</t>
  </si>
  <si>
    <t>Piperetárgyak elhelyezése egy-három helyen felerősítve, ruha- és törölközőakasztó PORTINOX GP-001 ruhaakasztó, rögzítő elemekkel, rozsdamentes, faltól mért kinyúlás 40 mm</t>
  </si>
  <si>
    <t>82-016-1.1.9-0371121</t>
  </si>
  <si>
    <t>Piperetárgyak elhelyezése egy-három helyen felerősítve, WC-kefe tartóval, Kód: BS686</t>
  </si>
  <si>
    <t>82-016-1.2.1-0220001</t>
  </si>
  <si>
    <t>Piperetárgyak elhelyezése négy vagy több helyen felerősítve, Baba pelenkázó, felhajtható, 871x446x390 mm, Kód: BKH0300121</t>
  </si>
  <si>
    <t>82-016-1.2.2-0000001</t>
  </si>
  <si>
    <t>Piperetárgyak elhelyezése négy vagy több helyen felerősítve, Tükör 60x40 cm</t>
  </si>
  <si>
    <t>82-016-1.2.2-0000002</t>
  </si>
  <si>
    <t>Piperetárgyak elhelyezése négy vagy több helyen felerősítve, Mozgáskorl. tükör</t>
  </si>
  <si>
    <t>82-016-2.1-0221001</t>
  </si>
  <si>
    <t>Szappanadagolók elhelyezése falra szerelt kivitelben TORK S-1 fém, fehér színű folyékonyszappan adagoló, Rendelési szám: B&amp;K 252040</t>
  </si>
  <si>
    <t>82-016-3.1-0221011</t>
  </si>
  <si>
    <t>Papíradagolók elhelyezése falra szerelt kivitelben TORK MINI-BOX fém, fehér színű kéztörlőpapír adagoló, 120 m-es tekercshez, Rendelési szám: B&amp;K 200040</t>
  </si>
  <si>
    <t>82-016-3.1-0221021</t>
  </si>
  <si>
    <t>Papíradagolók elhelyezése falra szerelt kivitelben Toalettpapír adagoló fém, fehérre szinterezett, három normál tekercshez, Rendelési szám: B&amp;K M780C</t>
  </si>
  <si>
    <t>82-016-4.1-0221043</t>
  </si>
  <si>
    <t>Hulladékgyűjtő elhelyezése falra szerelt kivitelben Mediclinics Papírkosár, szinterezett acél, 25 l, fehér, Rendelési szám: B&amp;K MEDPP0279</t>
  </si>
  <si>
    <t>Fejezet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</si>
  <si>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I-II. talajosztály</t>
    </r>
  </si>
  <si>
    <r>
      <t>Horonyvésés, téglafalban, 8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</t>
    </r>
  </si>
  <si>
    <r>
      <t>Horonyvésés, téglafalban, 16,01-24,00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</si>
  <si>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Vízmérők elhelyezése, hitelesítve, kétoldalon külső menettel, illetve hollandival csatlakoztatva, házi vízmérő, hidegvízre, nedvesenfutó, többsugaras, DN 20 ZENNER MNK DN20 Q3=4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/h 190 mm többsugaras nedvesenfutó szárnykerekes hidegvízmérő (30°C), MID</t>
    </r>
  </si>
  <si>
    <t>01  Víz-csatorna</t>
  </si>
  <si>
    <t>Fejezetek megnevezése</t>
  </si>
  <si>
    <t>Anyag összege</t>
  </si>
  <si>
    <t>Díj összege</t>
  </si>
  <si>
    <t>Összesen:</t>
  </si>
  <si>
    <t xml:space="preserve">                                       </t>
  </si>
  <si>
    <t xml:space="preserve">Munka megnevezése:                     </t>
  </si>
  <si>
    <t xml:space="preserve">Geszteréd piac                                                                </t>
  </si>
  <si>
    <t xml:space="preserve">Geszteréd, Táncsics Mihály u. hrsz.: 5/9.                                     </t>
  </si>
  <si>
    <t xml:space="preserve">víz-csatorna szerelési munkák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</si>
  <si>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</si>
  <si>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</si>
  <si>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</si>
  <si>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</si>
  <si>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</si>
  <si>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</si>
  <si>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</si>
  <si>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</si>
  <si>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</si>
  <si>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</si>
  <si>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Kelt: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</si>
</sst>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 wrapText="1"/>
    </xf>
    <xf numFmtId="3" fontId="41" fillId="0" borderId="11" xfId="0" applyNumberFormat="1" applyFont="1" applyBorder="1" applyAlignment="1">
      <alignment vertical="top"/>
    </xf>
    <xf numFmtId="3" fontId="41" fillId="0" borderId="0" xfId="0" applyNumberFormat="1" applyFont="1" applyAlignment="1">
      <alignment vertical="top" wrapText="1"/>
    </xf>
    <xf numFmtId="3" fontId="42" fillId="0" borderId="10" xfId="0" applyNumberFormat="1" applyFont="1" applyBorder="1" applyAlignment="1">
      <alignment vertical="top" wrapText="1"/>
    </xf>
    <xf numFmtId="3" fontId="40" fillId="0" borderId="10" xfId="0" applyNumberFormat="1" applyFont="1" applyBorder="1" applyAlignment="1">
      <alignment horizontal="right" vertical="top" wrapText="1"/>
    </xf>
    <xf numFmtId="3" fontId="40" fillId="0" borderId="0" xfId="0" applyNumberFormat="1" applyFont="1" applyAlignment="1">
      <alignment horizontal="right" vertical="top" wrapText="1"/>
    </xf>
    <xf numFmtId="3" fontId="39" fillId="0" borderId="0" xfId="0" applyNumberFormat="1" applyFont="1" applyAlignment="1">
      <alignment horizontal="right" vertical="top" wrapText="1"/>
    </xf>
    <xf numFmtId="0" fontId="40" fillId="0" borderId="12" xfId="0" applyFont="1" applyBorder="1" applyAlignment="1">
      <alignment vertical="top" wrapText="1"/>
    </xf>
    <xf numFmtId="3" fontId="39" fillId="0" borderId="0" xfId="0" applyNumberFormat="1" applyFont="1" applyAlignment="1" applyProtection="1">
      <alignment horizontal="right" vertical="top" wrapText="1"/>
      <protection locked="0"/>
    </xf>
    <xf numFmtId="3" fontId="40" fillId="0" borderId="0" xfId="0" applyNumberFormat="1" applyFont="1" applyAlignment="1" applyProtection="1">
      <alignment vertical="top" wrapText="1"/>
      <protection locked="0"/>
    </xf>
    <xf numFmtId="3" fontId="40" fillId="0" borderId="0" xfId="0" applyNumberFormat="1" applyFont="1" applyAlignment="1" applyProtection="1">
      <alignment horizontal="right" vertical="top" wrapText="1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3" fontId="41" fillId="0" borderId="12" xfId="0" applyNumberFormat="1" applyFont="1" applyBorder="1" applyAlignment="1">
      <alignment horizontal="center" vertical="top"/>
    </xf>
    <xf numFmtId="3" fontId="41" fillId="0" borderId="11" xfId="0" applyNumberFormat="1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15" sqref="C1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7"/>
      <c r="B1" s="37"/>
      <c r="C1" s="37"/>
      <c r="D1" s="37"/>
    </row>
    <row r="2" spans="1:4" s="14" customFormat="1" ht="15.75">
      <c r="A2" s="37"/>
      <c r="B2" s="37"/>
      <c r="C2" s="37"/>
      <c r="D2" s="37"/>
    </row>
    <row r="3" spans="1:4" s="14" customFormat="1" ht="15.75">
      <c r="A3" s="37"/>
      <c r="B3" s="37"/>
      <c r="C3" s="37"/>
      <c r="D3" s="37"/>
    </row>
    <row r="4" spans="1:4" ht="15.75">
      <c r="A4" s="31"/>
      <c r="B4" s="31"/>
      <c r="C4" s="31"/>
      <c r="D4" s="31"/>
    </row>
    <row r="5" spans="1:4" ht="15.75">
      <c r="A5" s="31"/>
      <c r="B5" s="31"/>
      <c r="C5" s="31"/>
      <c r="D5" s="31"/>
    </row>
    <row r="6" spans="1:4" ht="15.75">
      <c r="A6" s="31"/>
      <c r="B6" s="31"/>
      <c r="C6" s="31"/>
      <c r="D6" s="31"/>
    </row>
    <row r="7" spans="1:4" ht="15.75">
      <c r="A7" s="31"/>
      <c r="B7" s="31"/>
      <c r="C7" s="31"/>
      <c r="D7" s="31"/>
    </row>
    <row r="9" ht="15.75">
      <c r="C9" s="10" t="s">
        <v>166</v>
      </c>
    </row>
    <row r="10" ht="15.75">
      <c r="C10" s="10" t="s">
        <v>166</v>
      </c>
    </row>
    <row r="11" spans="1:3" ht="15.75">
      <c r="A11" s="10" t="s">
        <v>166</v>
      </c>
      <c r="C11" s="10" t="s">
        <v>166</v>
      </c>
    </row>
    <row r="12" spans="1:3" ht="15.75">
      <c r="A12" s="10" t="s">
        <v>166</v>
      </c>
      <c r="C12" s="10" t="s">
        <v>166</v>
      </c>
    </row>
    <row r="13" spans="1:3" ht="15.75">
      <c r="A13" s="10" t="s">
        <v>166</v>
      </c>
      <c r="C13" s="10" t="s">
        <v>166</v>
      </c>
    </row>
    <row r="14" spans="1:3" ht="15.75">
      <c r="A14" s="10" t="s">
        <v>166</v>
      </c>
      <c r="C14" s="10" t="s">
        <v>166</v>
      </c>
    </row>
    <row r="15" spans="1:3" ht="15.75">
      <c r="A15" s="10" t="s">
        <v>167</v>
      </c>
      <c r="C15" s="30" t="s">
        <v>181</v>
      </c>
    </row>
    <row r="16" ht="15.75">
      <c r="A16" s="10" t="s">
        <v>168</v>
      </c>
    </row>
    <row r="17" ht="15.75">
      <c r="A17" s="10" t="s">
        <v>169</v>
      </c>
    </row>
    <row r="18" ht="15.75">
      <c r="A18" s="10" t="s">
        <v>170</v>
      </c>
    </row>
    <row r="19" ht="15.75">
      <c r="A19" s="10" t="s">
        <v>171</v>
      </c>
    </row>
    <row r="20" ht="15.75">
      <c r="A20" s="10" t="s">
        <v>171</v>
      </c>
    </row>
    <row r="22" spans="1:4" ht="15.75">
      <c r="A22" s="32" t="s">
        <v>172</v>
      </c>
      <c r="B22" s="32"/>
      <c r="C22" s="32"/>
      <c r="D22" s="32"/>
    </row>
    <row r="23" spans="1:4" ht="15.75">
      <c r="A23" s="15" t="s">
        <v>173</v>
      </c>
      <c r="B23" s="15"/>
      <c r="C23" s="18" t="s">
        <v>174</v>
      </c>
      <c r="D23" s="18" t="s">
        <v>175</v>
      </c>
    </row>
    <row r="24" spans="1:4" ht="15.75">
      <c r="A24" s="15" t="s">
        <v>176</v>
      </c>
      <c r="B24" s="15"/>
      <c r="C24" s="20">
        <f>ROUND(SUM('Fejezet összesítő'!B2:B2),0)</f>
        <v>0</v>
      </c>
      <c r="D24" s="20">
        <f>ROUND(SUM('Fejezet összesítő'!C2:C2),0)</f>
        <v>0</v>
      </c>
    </row>
    <row r="25" spans="1:4" ht="15.75">
      <c r="A25" s="10" t="s">
        <v>177</v>
      </c>
      <c r="C25" s="33">
        <f>ROUND(C24+D24,0)</f>
        <v>0</v>
      </c>
      <c r="D25" s="33"/>
    </row>
    <row r="26" spans="1:4" ht="15.75">
      <c r="A26" s="15" t="s">
        <v>178</v>
      </c>
      <c r="B26" s="16">
        <v>0.27</v>
      </c>
      <c r="C26" s="34">
        <f>ROUND(C25*B26,0)</f>
        <v>0</v>
      </c>
      <c r="D26" s="34"/>
    </row>
    <row r="27" spans="1:4" ht="15.75">
      <c r="A27" s="15" t="s">
        <v>179</v>
      </c>
      <c r="B27" s="15"/>
      <c r="C27" s="35">
        <f>ROUND(C25+C26,0)</f>
        <v>0</v>
      </c>
      <c r="D27" s="35"/>
    </row>
    <row r="31" spans="2:3" ht="15.75">
      <c r="B31" s="36" t="s">
        <v>180</v>
      </c>
      <c r="C31" s="36"/>
    </row>
    <row r="33" ht="15.75">
      <c r="A33" s="17"/>
    </row>
    <row r="34" ht="15.75">
      <c r="A34" s="17"/>
    </row>
    <row r="35" ht="15.75">
      <c r="A35" s="17"/>
    </row>
  </sheetData>
  <sheetProtection password="90EF" sheet="1" scenarios="1" select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162</v>
      </c>
      <c r="B1" s="13" t="s">
        <v>163</v>
      </c>
      <c r="C1" s="13" t="s">
        <v>164</v>
      </c>
    </row>
    <row r="2" spans="1:3" ht="15.75">
      <c r="A2" s="11" t="s">
        <v>161</v>
      </c>
      <c r="B2" s="21">
        <f>'01  Víz-csatorna'!H146</f>
        <v>0</v>
      </c>
      <c r="C2" s="21">
        <f>'01  Víz-csatorna'!I146</f>
        <v>0</v>
      </c>
    </row>
    <row r="3" spans="1:3" s="12" customFormat="1" ht="15.75">
      <c r="A3" s="12" t="s">
        <v>165</v>
      </c>
      <c r="B3" s="22">
        <f>ROUND(SUM(B2:B2),0)</f>
        <v>0</v>
      </c>
      <c r="C3" s="22">
        <f>ROUND(SUM(C2:C2),0)</f>
        <v>0</v>
      </c>
    </row>
  </sheetData>
  <sheetProtection password="90EF" sheet="1" scenarios="1" selectLockedCells="1"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61">
      <selection activeCell="F66" sqref="F6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5" customWidth="1"/>
    <col min="8" max="9" width="10.28125" style="25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23" t="s">
        <v>5</v>
      </c>
      <c r="G1" s="23" t="s">
        <v>6</v>
      </c>
      <c r="H1" s="23" t="s">
        <v>7</v>
      </c>
      <c r="I1" s="23" t="s">
        <v>8</v>
      </c>
    </row>
    <row r="2" spans="1:9" s="2" customFormat="1" ht="12.75" customHeight="1">
      <c r="A2" s="26" t="s">
        <v>9</v>
      </c>
      <c r="B2" s="26"/>
      <c r="C2" s="26"/>
      <c r="D2" s="26"/>
      <c r="E2" s="26"/>
      <c r="F2" s="26"/>
      <c r="G2" s="24"/>
      <c r="H2" s="24"/>
      <c r="I2" s="24"/>
    </row>
    <row r="3" spans="1:9" ht="54">
      <c r="A3" s="8">
        <v>1</v>
      </c>
      <c r="B3" s="1" t="s">
        <v>10</v>
      </c>
      <c r="C3" s="3" t="s">
        <v>157</v>
      </c>
      <c r="D3" s="6">
        <v>14</v>
      </c>
      <c r="E3" s="1" t="s">
        <v>11</v>
      </c>
      <c r="F3" s="27">
        <v>0</v>
      </c>
      <c r="G3" s="27">
        <v>0</v>
      </c>
      <c r="H3" s="25">
        <f>ROUND(D3*F3,0)</f>
        <v>0</v>
      </c>
      <c r="I3" s="25">
        <f>ROUND(D3*G3,0)</f>
        <v>0</v>
      </c>
    </row>
    <row r="4" spans="6:7" ht="12.75">
      <c r="F4" s="27"/>
      <c r="G4" s="27"/>
    </row>
    <row r="5" spans="1:9" ht="51">
      <c r="A5" s="8">
        <v>2</v>
      </c>
      <c r="B5" s="1" t="s">
        <v>12</v>
      </c>
      <c r="C5" s="3" t="s">
        <v>13</v>
      </c>
      <c r="D5" s="6">
        <v>14</v>
      </c>
      <c r="E5" s="1" t="s">
        <v>11</v>
      </c>
      <c r="F5" s="27">
        <v>0</v>
      </c>
      <c r="G5" s="27">
        <v>0</v>
      </c>
      <c r="H5" s="25">
        <f>ROUND(D5*F5,0)</f>
        <v>0</v>
      </c>
      <c r="I5" s="25">
        <f>ROUND(D5*G5,0)</f>
        <v>0</v>
      </c>
    </row>
    <row r="6" spans="1:9" s="2" customFormat="1" ht="12.75" customHeight="1">
      <c r="A6" s="19" t="s">
        <v>14</v>
      </c>
      <c r="B6" s="19"/>
      <c r="C6" s="19"/>
      <c r="D6" s="19"/>
      <c r="E6" s="19"/>
      <c r="F6" s="28"/>
      <c r="G6" s="29"/>
      <c r="H6" s="24"/>
      <c r="I6" s="24"/>
    </row>
    <row r="7" spans="1:9" ht="25.5">
      <c r="A7" s="8">
        <v>3</v>
      </c>
      <c r="B7" s="1" t="s">
        <v>15</v>
      </c>
      <c r="C7" s="3" t="s">
        <v>17</v>
      </c>
      <c r="D7" s="6">
        <v>14</v>
      </c>
      <c r="E7" s="1" t="s">
        <v>16</v>
      </c>
      <c r="F7" s="27">
        <v>0</v>
      </c>
      <c r="G7" s="27">
        <v>0</v>
      </c>
      <c r="H7" s="25">
        <f>ROUND(D7*F7,0)</f>
        <v>0</v>
      </c>
      <c r="I7" s="25">
        <f>ROUND(D7*G7,0)</f>
        <v>0</v>
      </c>
    </row>
    <row r="8" spans="6:7" ht="12.75">
      <c r="F8" s="27"/>
      <c r="G8" s="27"/>
    </row>
    <row r="9" spans="1:9" ht="25.5">
      <c r="A9" s="8">
        <v>4</v>
      </c>
      <c r="B9" s="1" t="s">
        <v>18</v>
      </c>
      <c r="C9" s="3" t="s">
        <v>19</v>
      </c>
      <c r="D9" s="6">
        <v>8</v>
      </c>
      <c r="E9" s="1" t="s">
        <v>16</v>
      </c>
      <c r="F9" s="27">
        <v>0</v>
      </c>
      <c r="G9" s="27">
        <v>0</v>
      </c>
      <c r="H9" s="25">
        <f>ROUND(D9*F9,0)</f>
        <v>0</v>
      </c>
      <c r="I9" s="25">
        <f>ROUND(D9*G9,0)</f>
        <v>0</v>
      </c>
    </row>
    <row r="10" spans="6:7" ht="12.75">
      <c r="F10" s="27"/>
      <c r="G10" s="27"/>
    </row>
    <row r="11" spans="1:9" ht="28.5">
      <c r="A11" s="8">
        <v>5</v>
      </c>
      <c r="B11" s="1" t="s">
        <v>20</v>
      </c>
      <c r="C11" s="3" t="s">
        <v>158</v>
      </c>
      <c r="D11" s="6">
        <v>34</v>
      </c>
      <c r="E11" s="1" t="s">
        <v>21</v>
      </c>
      <c r="F11" s="27">
        <v>0</v>
      </c>
      <c r="G11" s="27">
        <v>0</v>
      </c>
      <c r="H11" s="25">
        <f>ROUND(D11*F11,0)</f>
        <v>0</v>
      </c>
      <c r="I11" s="25">
        <f>ROUND(D11*G11,0)</f>
        <v>0</v>
      </c>
    </row>
    <row r="12" spans="6:7" ht="12.75">
      <c r="F12" s="27"/>
      <c r="G12" s="27"/>
    </row>
    <row r="13" spans="1:9" ht="28.5">
      <c r="A13" s="8">
        <v>6</v>
      </c>
      <c r="B13" s="1" t="s">
        <v>22</v>
      </c>
      <c r="C13" s="3" t="s">
        <v>159</v>
      </c>
      <c r="D13" s="6">
        <v>15</v>
      </c>
      <c r="E13" s="1" t="s">
        <v>21</v>
      </c>
      <c r="F13" s="27">
        <v>0</v>
      </c>
      <c r="G13" s="27">
        <v>0</v>
      </c>
      <c r="H13" s="25">
        <f>ROUND(D13*F13,0)</f>
        <v>0</v>
      </c>
      <c r="I13" s="25">
        <f>ROUND(D13*G13,0)</f>
        <v>0</v>
      </c>
    </row>
    <row r="14" spans="1:9" s="2" customFormat="1" ht="12.75" customHeight="1">
      <c r="A14" s="19" t="s">
        <v>23</v>
      </c>
      <c r="B14" s="19"/>
      <c r="C14" s="19"/>
      <c r="D14" s="19"/>
      <c r="E14" s="19"/>
      <c r="F14" s="28"/>
      <c r="G14" s="29"/>
      <c r="H14" s="24"/>
      <c r="I14" s="24"/>
    </row>
    <row r="15" spans="1:9" ht="89.25">
      <c r="A15" s="8">
        <v>7</v>
      </c>
      <c r="B15" s="1" t="s">
        <v>24</v>
      </c>
      <c r="C15" s="3" t="s">
        <v>25</v>
      </c>
      <c r="D15" s="6">
        <v>15</v>
      </c>
      <c r="E15" s="1" t="s">
        <v>21</v>
      </c>
      <c r="F15" s="27">
        <v>0</v>
      </c>
      <c r="G15" s="27">
        <v>0</v>
      </c>
      <c r="H15" s="25">
        <f>ROUND(D15*F15,0)</f>
        <v>0</v>
      </c>
      <c r="I15" s="25">
        <f>ROUND(D15*G15,0)</f>
        <v>0</v>
      </c>
    </row>
    <row r="16" spans="3:7" ht="12.75">
      <c r="C16" s="3" t="s">
        <v>26</v>
      </c>
      <c r="F16" s="27"/>
      <c r="G16" s="27"/>
    </row>
    <row r="17" spans="6:7" ht="12.75">
      <c r="F17" s="27"/>
      <c r="G17" s="27"/>
    </row>
    <row r="18" spans="1:9" ht="38.25">
      <c r="A18" s="8">
        <v>8</v>
      </c>
      <c r="B18" s="1" t="s">
        <v>27</v>
      </c>
      <c r="C18" s="3" t="s">
        <v>28</v>
      </c>
      <c r="D18" s="6">
        <v>1</v>
      </c>
      <c r="E18" s="1" t="s">
        <v>16</v>
      </c>
      <c r="F18" s="27">
        <v>0</v>
      </c>
      <c r="G18" s="27">
        <v>0</v>
      </c>
      <c r="H18" s="25">
        <f>ROUND(D18*F18,0)</f>
        <v>0</v>
      </c>
      <c r="I18" s="25">
        <f>ROUND(D18*G18,0)</f>
        <v>0</v>
      </c>
    </row>
    <row r="19" spans="1:9" s="2" customFormat="1" ht="12.75" customHeight="1">
      <c r="A19" s="19" t="s">
        <v>29</v>
      </c>
      <c r="B19" s="19"/>
      <c r="C19" s="19"/>
      <c r="D19" s="19"/>
      <c r="E19" s="19"/>
      <c r="F19" s="28"/>
      <c r="G19" s="29"/>
      <c r="H19" s="24"/>
      <c r="I19" s="24"/>
    </row>
    <row r="20" spans="1:9" ht="63.75">
      <c r="A20" s="8">
        <v>9</v>
      </c>
      <c r="B20" s="1" t="s">
        <v>30</v>
      </c>
      <c r="C20" s="3" t="s">
        <v>31</v>
      </c>
      <c r="D20" s="6">
        <v>15</v>
      </c>
      <c r="E20" s="1" t="s">
        <v>21</v>
      </c>
      <c r="F20" s="27">
        <v>0</v>
      </c>
      <c r="G20" s="27">
        <v>0</v>
      </c>
      <c r="H20" s="25">
        <f>ROUND(D20*F20,0)</f>
        <v>0</v>
      </c>
      <c r="I20" s="25">
        <f>ROUND(D20*G20,0)</f>
        <v>0</v>
      </c>
    </row>
    <row r="21" spans="6:7" ht="12.75">
      <c r="F21" s="27"/>
      <c r="G21" s="27"/>
    </row>
    <row r="22" spans="1:9" ht="25.5">
      <c r="A22" s="8">
        <v>10</v>
      </c>
      <c r="B22" s="1" t="s">
        <v>32</v>
      </c>
      <c r="C22" s="3" t="s">
        <v>33</v>
      </c>
      <c r="D22" s="6">
        <v>1</v>
      </c>
      <c r="E22" s="1" t="s">
        <v>16</v>
      </c>
      <c r="F22" s="27">
        <v>0</v>
      </c>
      <c r="G22" s="27">
        <v>0</v>
      </c>
      <c r="H22" s="25">
        <f>ROUND(D22*F22,0)</f>
        <v>0</v>
      </c>
      <c r="I22" s="25">
        <f>ROUND(D22*G22,0)</f>
        <v>0</v>
      </c>
    </row>
    <row r="23" spans="6:7" ht="12.75">
      <c r="F23" s="27"/>
      <c r="G23" s="27"/>
    </row>
    <row r="24" spans="1:9" ht="25.5">
      <c r="A24" s="8">
        <v>11</v>
      </c>
      <c r="B24" s="1" t="s">
        <v>34</v>
      </c>
      <c r="C24" s="3" t="s">
        <v>35</v>
      </c>
      <c r="D24" s="6">
        <v>1</v>
      </c>
      <c r="E24" s="1" t="s">
        <v>16</v>
      </c>
      <c r="F24" s="27">
        <v>0</v>
      </c>
      <c r="G24" s="27">
        <v>0</v>
      </c>
      <c r="H24" s="25">
        <f>ROUND(D24*F24,0)</f>
        <v>0</v>
      </c>
      <c r="I24" s="25">
        <f>ROUND(D24*G24,0)</f>
        <v>0</v>
      </c>
    </row>
    <row r="25" spans="6:7" ht="12.75">
      <c r="F25" s="27"/>
      <c r="G25" s="27"/>
    </row>
    <row r="26" spans="1:9" ht="12.75">
      <c r="A26" s="8">
        <v>12</v>
      </c>
      <c r="B26" s="1" t="s">
        <v>36</v>
      </c>
      <c r="C26" s="3" t="s">
        <v>37</v>
      </c>
      <c r="D26" s="6">
        <v>1</v>
      </c>
      <c r="E26" s="1" t="s">
        <v>16</v>
      </c>
      <c r="F26" s="27">
        <v>0</v>
      </c>
      <c r="G26" s="27">
        <v>0</v>
      </c>
      <c r="H26" s="25">
        <f>ROUND(D26*F26,0)</f>
        <v>0</v>
      </c>
      <c r="I26" s="25">
        <f>ROUND(D26*G26,0)</f>
        <v>0</v>
      </c>
    </row>
    <row r="27" spans="6:7" ht="12.75">
      <c r="F27" s="27"/>
      <c r="G27" s="27"/>
    </row>
    <row r="28" spans="1:9" ht="25.5">
      <c r="A28" s="8">
        <v>13</v>
      </c>
      <c r="B28" s="1" t="s">
        <v>38</v>
      </c>
      <c r="C28" s="3" t="s">
        <v>39</v>
      </c>
      <c r="D28" s="6">
        <v>1</v>
      </c>
      <c r="E28" s="1" t="s">
        <v>16</v>
      </c>
      <c r="F28" s="27">
        <v>0</v>
      </c>
      <c r="G28" s="27">
        <v>0</v>
      </c>
      <c r="H28" s="25">
        <f>ROUND(D28*F28,0)</f>
        <v>0</v>
      </c>
      <c r="I28" s="25">
        <f>ROUND(D28*G28,0)</f>
        <v>0</v>
      </c>
    </row>
    <row r="29" spans="1:9" s="2" customFormat="1" ht="12.75" customHeight="1">
      <c r="A29" s="19" t="s">
        <v>40</v>
      </c>
      <c r="B29" s="19"/>
      <c r="C29" s="19"/>
      <c r="D29" s="19"/>
      <c r="E29" s="19"/>
      <c r="F29" s="28"/>
      <c r="G29" s="29"/>
      <c r="H29" s="24"/>
      <c r="I29" s="24"/>
    </row>
    <row r="30" spans="1:9" ht="89.25">
      <c r="A30" s="8">
        <v>14</v>
      </c>
      <c r="B30" s="1" t="s">
        <v>41</v>
      </c>
      <c r="C30" s="3" t="s">
        <v>42</v>
      </c>
      <c r="D30" s="6">
        <v>15</v>
      </c>
      <c r="E30" s="1" t="s">
        <v>21</v>
      </c>
      <c r="F30" s="27">
        <v>0</v>
      </c>
      <c r="G30" s="27">
        <v>0</v>
      </c>
      <c r="H30" s="25">
        <f>ROUND(D30*F30,0)</f>
        <v>0</v>
      </c>
      <c r="I30" s="25">
        <f>ROUND(D30*G30,0)</f>
        <v>0</v>
      </c>
    </row>
    <row r="31" spans="3:7" ht="25.5">
      <c r="C31" s="3" t="s">
        <v>43</v>
      </c>
      <c r="F31" s="27"/>
      <c r="G31" s="27"/>
    </row>
    <row r="32" spans="6:7" ht="12.75">
      <c r="F32" s="27"/>
      <c r="G32" s="27"/>
    </row>
    <row r="33" spans="1:9" ht="89.25">
      <c r="A33" s="8">
        <v>15</v>
      </c>
      <c r="B33" s="1" t="s">
        <v>44</v>
      </c>
      <c r="C33" s="3" t="s">
        <v>42</v>
      </c>
      <c r="D33" s="6">
        <v>40</v>
      </c>
      <c r="E33" s="1" t="s">
        <v>21</v>
      </c>
      <c r="F33" s="27">
        <v>0</v>
      </c>
      <c r="G33" s="27">
        <v>0</v>
      </c>
      <c r="H33" s="25">
        <f>ROUND(D33*F33,0)</f>
        <v>0</v>
      </c>
      <c r="I33" s="25">
        <f>ROUND(D33*G33,0)</f>
        <v>0</v>
      </c>
    </row>
    <row r="34" spans="3:7" ht="25.5">
      <c r="C34" s="3" t="s">
        <v>45</v>
      </c>
      <c r="F34" s="27"/>
      <c r="G34" s="27"/>
    </row>
    <row r="35" spans="1:9" s="2" customFormat="1" ht="12.75" customHeight="1">
      <c r="A35" s="19" t="s">
        <v>46</v>
      </c>
      <c r="B35" s="19"/>
      <c r="C35" s="19"/>
      <c r="D35" s="19"/>
      <c r="E35" s="19"/>
      <c r="F35" s="28"/>
      <c r="G35" s="29"/>
      <c r="H35" s="24"/>
      <c r="I35" s="24"/>
    </row>
    <row r="36" spans="1:9" ht="89.25">
      <c r="A36" s="8">
        <v>16</v>
      </c>
      <c r="B36" s="1" t="s">
        <v>47</v>
      </c>
      <c r="C36" s="3" t="s">
        <v>48</v>
      </c>
      <c r="D36" s="6">
        <v>15</v>
      </c>
      <c r="E36" s="1" t="s">
        <v>21</v>
      </c>
      <c r="F36" s="27">
        <v>0</v>
      </c>
      <c r="G36" s="27">
        <v>0</v>
      </c>
      <c r="H36" s="25">
        <f>ROUND(D36*F36,0)</f>
        <v>0</v>
      </c>
      <c r="I36" s="25">
        <f>ROUND(D36*G36,0)</f>
        <v>0</v>
      </c>
    </row>
    <row r="37" spans="3:7" ht="38.25">
      <c r="C37" s="3" t="s">
        <v>49</v>
      </c>
      <c r="F37" s="27"/>
      <c r="G37" s="27"/>
    </row>
    <row r="38" spans="6:7" ht="12.75">
      <c r="F38" s="27"/>
      <c r="G38" s="27"/>
    </row>
    <row r="39" spans="1:9" ht="89.25">
      <c r="A39" s="8">
        <v>17</v>
      </c>
      <c r="B39" s="1" t="s">
        <v>50</v>
      </c>
      <c r="C39" s="3" t="s">
        <v>48</v>
      </c>
      <c r="D39" s="6">
        <v>40</v>
      </c>
      <c r="E39" s="1" t="s">
        <v>21</v>
      </c>
      <c r="F39" s="27">
        <v>0</v>
      </c>
      <c r="G39" s="27">
        <v>0</v>
      </c>
      <c r="H39" s="25">
        <f>ROUND(D39*F39,0)</f>
        <v>0</v>
      </c>
      <c r="I39" s="25">
        <f>ROUND(D39*G39,0)</f>
        <v>0</v>
      </c>
    </row>
    <row r="40" spans="3:7" ht="38.25">
      <c r="C40" s="3" t="s">
        <v>51</v>
      </c>
      <c r="F40" s="27"/>
      <c r="G40" s="27"/>
    </row>
    <row r="41" spans="6:7" ht="12.75">
      <c r="F41" s="27"/>
      <c r="G41" s="27"/>
    </row>
    <row r="42" spans="1:9" ht="89.25">
      <c r="A42" s="8">
        <v>18</v>
      </c>
      <c r="B42" s="1" t="s">
        <v>52</v>
      </c>
      <c r="C42" s="3" t="s">
        <v>53</v>
      </c>
      <c r="D42" s="6">
        <v>4</v>
      </c>
      <c r="E42" s="1" t="s">
        <v>21</v>
      </c>
      <c r="F42" s="27">
        <v>0</v>
      </c>
      <c r="G42" s="27">
        <v>0</v>
      </c>
      <c r="H42" s="25">
        <f>ROUND(D42*F42,0)</f>
        <v>0</v>
      </c>
      <c r="I42" s="25">
        <f>ROUND(D42*G42,0)</f>
        <v>0</v>
      </c>
    </row>
    <row r="43" spans="3:7" ht="12.75">
      <c r="C43" s="3" t="s">
        <v>54</v>
      </c>
      <c r="F43" s="27"/>
      <c r="G43" s="27"/>
    </row>
    <row r="44" spans="6:7" ht="12.75">
      <c r="F44" s="27"/>
      <c r="G44" s="27"/>
    </row>
    <row r="45" spans="1:9" ht="89.25">
      <c r="A45" s="8">
        <v>19</v>
      </c>
      <c r="B45" s="1" t="s">
        <v>55</v>
      </c>
      <c r="C45" s="3" t="s">
        <v>56</v>
      </c>
      <c r="D45" s="6">
        <v>18</v>
      </c>
      <c r="E45" s="1" t="s">
        <v>21</v>
      </c>
      <c r="F45" s="27">
        <v>0</v>
      </c>
      <c r="G45" s="27">
        <v>0</v>
      </c>
      <c r="H45" s="25">
        <f>ROUND(D45*F45,0)</f>
        <v>0</v>
      </c>
      <c r="I45" s="25">
        <f>ROUND(D45*G45,0)</f>
        <v>0</v>
      </c>
    </row>
    <row r="46" spans="3:7" ht="12.75">
      <c r="C46" s="3" t="s">
        <v>57</v>
      </c>
      <c r="F46" s="27"/>
      <c r="G46" s="27"/>
    </row>
    <row r="47" spans="6:7" ht="12.75">
      <c r="F47" s="27"/>
      <c r="G47" s="27"/>
    </row>
    <row r="48" spans="1:9" ht="89.25">
      <c r="A48" s="8">
        <v>20</v>
      </c>
      <c r="B48" s="1" t="s">
        <v>58</v>
      </c>
      <c r="C48" s="3" t="s">
        <v>59</v>
      </c>
      <c r="D48" s="6">
        <v>10</v>
      </c>
      <c r="E48" s="1" t="s">
        <v>21</v>
      </c>
      <c r="F48" s="27">
        <v>0</v>
      </c>
      <c r="G48" s="27">
        <v>0</v>
      </c>
      <c r="H48" s="25">
        <f>ROUND(D48*F48,0)</f>
        <v>0</v>
      </c>
      <c r="I48" s="25">
        <f>ROUND(D48*G48,0)</f>
        <v>0</v>
      </c>
    </row>
    <row r="49" spans="3:7" ht="12.75">
      <c r="C49" s="3" t="s">
        <v>60</v>
      </c>
      <c r="F49" s="27"/>
      <c r="G49" s="27"/>
    </row>
    <row r="50" spans="1:9" s="2" customFormat="1" ht="12.75" customHeight="1">
      <c r="A50" s="19" t="s">
        <v>61</v>
      </c>
      <c r="B50" s="19"/>
      <c r="C50" s="19"/>
      <c r="D50" s="19"/>
      <c r="E50" s="19"/>
      <c r="F50" s="28"/>
      <c r="G50" s="29"/>
      <c r="H50" s="24"/>
      <c r="I50" s="24"/>
    </row>
    <row r="51" spans="1:9" ht="63.75">
      <c r="A51" s="8">
        <v>21</v>
      </c>
      <c r="B51" s="1" t="s">
        <v>62</v>
      </c>
      <c r="C51" s="3" t="s">
        <v>63</v>
      </c>
      <c r="D51" s="6">
        <v>1</v>
      </c>
      <c r="E51" s="1" t="s">
        <v>16</v>
      </c>
      <c r="F51" s="27">
        <v>0</v>
      </c>
      <c r="G51" s="27">
        <v>0</v>
      </c>
      <c r="H51" s="25">
        <f>ROUND(D51*F51,0)</f>
        <v>0</v>
      </c>
      <c r="I51" s="25">
        <f>ROUND(D51*G51,0)</f>
        <v>0</v>
      </c>
    </row>
    <row r="52" spans="6:7" ht="12.75">
      <c r="F52" s="27"/>
      <c r="G52" s="27"/>
    </row>
    <row r="53" spans="1:9" ht="89.25">
      <c r="A53" s="8">
        <v>22</v>
      </c>
      <c r="B53" s="1" t="s">
        <v>64</v>
      </c>
      <c r="C53" s="3" t="s">
        <v>65</v>
      </c>
      <c r="D53" s="6">
        <v>4</v>
      </c>
      <c r="E53" s="1" t="s">
        <v>16</v>
      </c>
      <c r="F53" s="27">
        <v>0</v>
      </c>
      <c r="G53" s="27">
        <v>0</v>
      </c>
      <c r="H53" s="25">
        <f>ROUND(D53*F53,0)</f>
        <v>0</v>
      </c>
      <c r="I53" s="25">
        <f>ROUND(D53*G53,0)</f>
        <v>0</v>
      </c>
    </row>
    <row r="54" spans="3:7" ht="12.75">
      <c r="C54" s="3" t="s">
        <v>66</v>
      </c>
      <c r="F54" s="27"/>
      <c r="G54" s="27"/>
    </row>
    <row r="55" spans="6:7" ht="12.75">
      <c r="F55" s="27"/>
      <c r="G55" s="27"/>
    </row>
    <row r="56" spans="1:9" ht="76.5">
      <c r="A56" s="8">
        <v>23</v>
      </c>
      <c r="B56" s="1" t="s">
        <v>67</v>
      </c>
      <c r="C56" s="3" t="s">
        <v>68</v>
      </c>
      <c r="D56" s="6">
        <v>27</v>
      </c>
      <c r="E56" s="1" t="s">
        <v>16</v>
      </c>
      <c r="F56" s="27">
        <v>0</v>
      </c>
      <c r="G56" s="27">
        <v>0</v>
      </c>
      <c r="H56" s="25">
        <f>ROUND(D56*F56,0)</f>
        <v>0</v>
      </c>
      <c r="I56" s="25">
        <f>ROUND(D56*G56,0)</f>
        <v>0</v>
      </c>
    </row>
    <row r="57" spans="6:7" ht="12.75">
      <c r="F57" s="27"/>
      <c r="G57" s="27"/>
    </row>
    <row r="58" spans="1:9" ht="63.75">
      <c r="A58" s="8">
        <v>24</v>
      </c>
      <c r="B58" s="1" t="s">
        <v>69</v>
      </c>
      <c r="C58" s="3" t="s">
        <v>70</v>
      </c>
      <c r="D58" s="6">
        <v>5</v>
      </c>
      <c r="E58" s="1" t="s">
        <v>16</v>
      </c>
      <c r="F58" s="27">
        <v>0</v>
      </c>
      <c r="G58" s="27">
        <v>0</v>
      </c>
      <c r="H58" s="25">
        <f>ROUND(D58*F58,0)</f>
        <v>0</v>
      </c>
      <c r="I58" s="25">
        <f>ROUND(D58*G58,0)</f>
        <v>0</v>
      </c>
    </row>
    <row r="59" spans="6:7" ht="12.75">
      <c r="F59" s="27"/>
      <c r="G59" s="27"/>
    </row>
    <row r="60" spans="1:9" ht="63.75">
      <c r="A60" s="8">
        <v>25</v>
      </c>
      <c r="B60" s="1" t="s">
        <v>71</v>
      </c>
      <c r="C60" s="3" t="s">
        <v>72</v>
      </c>
      <c r="D60" s="6">
        <v>2</v>
      </c>
      <c r="E60" s="1" t="s">
        <v>16</v>
      </c>
      <c r="F60" s="27">
        <v>0</v>
      </c>
      <c r="G60" s="27">
        <v>0</v>
      </c>
      <c r="H60" s="25">
        <f>ROUND(D60*F60,0)</f>
        <v>0</v>
      </c>
      <c r="I60" s="25">
        <f>ROUND(D60*G60,0)</f>
        <v>0</v>
      </c>
    </row>
    <row r="61" spans="6:7" ht="12.75">
      <c r="F61" s="27"/>
      <c r="G61" s="27"/>
    </row>
    <row r="62" spans="1:9" ht="89.25">
      <c r="A62" s="8">
        <v>26</v>
      </c>
      <c r="B62" s="1" t="s">
        <v>73</v>
      </c>
      <c r="C62" s="3" t="s">
        <v>74</v>
      </c>
      <c r="D62" s="6">
        <v>2</v>
      </c>
      <c r="E62" s="1" t="s">
        <v>16</v>
      </c>
      <c r="F62" s="27">
        <v>0</v>
      </c>
      <c r="G62" s="27">
        <v>0</v>
      </c>
      <c r="H62" s="25">
        <f>ROUND(D62*F62,0)</f>
        <v>0</v>
      </c>
      <c r="I62" s="25">
        <f>ROUND(D62*G62,0)</f>
        <v>0</v>
      </c>
    </row>
    <row r="63" spans="6:7" ht="12.75">
      <c r="F63" s="27"/>
      <c r="G63" s="27"/>
    </row>
    <row r="64" spans="1:9" ht="51">
      <c r="A64" s="8">
        <v>27</v>
      </c>
      <c r="B64" s="1" t="s">
        <v>75</v>
      </c>
      <c r="C64" s="3" t="s">
        <v>76</v>
      </c>
      <c r="D64" s="6">
        <v>3</v>
      </c>
      <c r="E64" s="1" t="s">
        <v>16</v>
      </c>
      <c r="F64" s="27">
        <v>0</v>
      </c>
      <c r="G64" s="27">
        <v>0</v>
      </c>
      <c r="H64" s="25">
        <f>ROUND(D64*F64,0)</f>
        <v>0</v>
      </c>
      <c r="I64" s="25">
        <f>ROUND(D64*G64,0)</f>
        <v>0</v>
      </c>
    </row>
    <row r="65" spans="6:7" ht="12.75">
      <c r="F65" s="27"/>
      <c r="G65" s="27"/>
    </row>
    <row r="66" spans="1:9" ht="89.25">
      <c r="A66" s="8">
        <v>28</v>
      </c>
      <c r="B66" s="1" t="s">
        <v>77</v>
      </c>
      <c r="C66" s="3" t="s">
        <v>78</v>
      </c>
      <c r="D66" s="6">
        <v>2</v>
      </c>
      <c r="E66" s="1" t="s">
        <v>16</v>
      </c>
      <c r="F66" s="27">
        <v>0</v>
      </c>
      <c r="G66" s="27">
        <v>0</v>
      </c>
      <c r="H66" s="25">
        <f>ROUND(D66*F66,0)</f>
        <v>0</v>
      </c>
      <c r="I66" s="25">
        <f>ROUND(D66*G66,0)</f>
        <v>0</v>
      </c>
    </row>
    <row r="67" spans="3:7" ht="12.75">
      <c r="C67" s="3" t="s">
        <v>79</v>
      </c>
      <c r="F67" s="27"/>
      <c r="G67" s="27"/>
    </row>
    <row r="68" spans="6:7" ht="12.75">
      <c r="F68" s="27"/>
      <c r="G68" s="27"/>
    </row>
    <row r="69" spans="1:9" ht="25.5">
      <c r="A69" s="8">
        <v>29</v>
      </c>
      <c r="B69" s="1" t="s">
        <v>80</v>
      </c>
      <c r="C69" s="3" t="s">
        <v>81</v>
      </c>
      <c r="D69" s="6">
        <v>1</v>
      </c>
      <c r="E69" s="1" t="s">
        <v>16</v>
      </c>
      <c r="F69" s="27">
        <v>0</v>
      </c>
      <c r="G69" s="27">
        <v>0</v>
      </c>
      <c r="H69" s="25">
        <f>ROUND(D69*F69,0)</f>
        <v>0</v>
      </c>
      <c r="I69" s="25">
        <f>ROUND(D69*G69,0)</f>
        <v>0</v>
      </c>
    </row>
    <row r="70" spans="6:7" ht="12.75">
      <c r="F70" s="27"/>
      <c r="G70" s="27"/>
    </row>
    <row r="71" spans="1:9" ht="92.25">
      <c r="A71" s="8">
        <v>30</v>
      </c>
      <c r="B71" s="1" t="s">
        <v>82</v>
      </c>
      <c r="C71" s="3" t="s">
        <v>160</v>
      </c>
      <c r="D71" s="6">
        <v>1</v>
      </c>
      <c r="E71" s="1" t="s">
        <v>16</v>
      </c>
      <c r="F71" s="27">
        <v>0</v>
      </c>
      <c r="G71" s="27">
        <v>0</v>
      </c>
      <c r="H71" s="25">
        <f>ROUND(D71*F71,0)</f>
        <v>0</v>
      </c>
      <c r="I71" s="25">
        <f>ROUND(D71*G71,0)</f>
        <v>0</v>
      </c>
    </row>
    <row r="72" spans="3:7" ht="25.5">
      <c r="C72" s="3" t="s">
        <v>83</v>
      </c>
      <c r="F72" s="27"/>
      <c r="G72" s="27"/>
    </row>
    <row r="73" spans="6:7" ht="12.75">
      <c r="F73" s="27"/>
      <c r="G73" s="27"/>
    </row>
    <row r="74" spans="1:9" ht="63.75">
      <c r="A74" s="8">
        <v>31</v>
      </c>
      <c r="B74" s="1" t="s">
        <v>84</v>
      </c>
      <c r="C74" s="3" t="s">
        <v>85</v>
      </c>
      <c r="D74" s="6">
        <v>3</v>
      </c>
      <c r="E74" s="1" t="s">
        <v>16</v>
      </c>
      <c r="F74" s="27">
        <v>0</v>
      </c>
      <c r="G74" s="27">
        <v>0</v>
      </c>
      <c r="H74" s="25">
        <f>ROUND(D74*F74,0)</f>
        <v>0</v>
      </c>
      <c r="I74" s="25">
        <f>ROUND(D74*G74,0)</f>
        <v>0</v>
      </c>
    </row>
    <row r="75" spans="6:7" ht="12.75">
      <c r="F75" s="27"/>
      <c r="G75" s="27"/>
    </row>
    <row r="76" spans="1:9" ht="76.5">
      <c r="A76" s="8">
        <v>32</v>
      </c>
      <c r="B76" s="1" t="s">
        <v>86</v>
      </c>
      <c r="C76" s="3" t="s">
        <v>87</v>
      </c>
      <c r="D76" s="6">
        <v>2</v>
      </c>
      <c r="E76" s="1" t="s">
        <v>16</v>
      </c>
      <c r="F76" s="27">
        <v>0</v>
      </c>
      <c r="G76" s="27">
        <v>0</v>
      </c>
      <c r="H76" s="25">
        <f>ROUND(D76*F76,0)</f>
        <v>0</v>
      </c>
      <c r="I76" s="25">
        <f>ROUND(D76*G76,0)</f>
        <v>0</v>
      </c>
    </row>
    <row r="77" spans="6:7" ht="12.75">
      <c r="F77" s="27"/>
      <c r="G77" s="27"/>
    </row>
    <row r="78" spans="1:9" ht="76.5">
      <c r="A78" s="8">
        <v>33</v>
      </c>
      <c r="B78" s="1" t="s">
        <v>88</v>
      </c>
      <c r="C78" s="3" t="s">
        <v>89</v>
      </c>
      <c r="D78" s="6">
        <v>9</v>
      </c>
      <c r="E78" s="1" t="s">
        <v>16</v>
      </c>
      <c r="F78" s="27">
        <v>0</v>
      </c>
      <c r="G78" s="27">
        <v>0</v>
      </c>
      <c r="H78" s="25">
        <f>ROUND(D78*F78,0)</f>
        <v>0</v>
      </c>
      <c r="I78" s="25">
        <f>ROUND(D78*G78,0)</f>
        <v>0</v>
      </c>
    </row>
    <row r="79" spans="6:7" ht="12.75">
      <c r="F79" s="27"/>
      <c r="G79" s="27"/>
    </row>
    <row r="80" spans="1:9" ht="89.25">
      <c r="A80" s="8">
        <v>34</v>
      </c>
      <c r="B80" s="1" t="s">
        <v>90</v>
      </c>
      <c r="C80" s="3" t="s">
        <v>91</v>
      </c>
      <c r="D80" s="6">
        <v>1</v>
      </c>
      <c r="E80" s="1" t="s">
        <v>16</v>
      </c>
      <c r="F80" s="27">
        <v>0</v>
      </c>
      <c r="G80" s="27">
        <v>0</v>
      </c>
      <c r="H80" s="25">
        <f>ROUND(D80*F80,0)</f>
        <v>0</v>
      </c>
      <c r="I80" s="25">
        <f>ROUND(D80*G80,0)</f>
        <v>0</v>
      </c>
    </row>
    <row r="81" spans="3:7" ht="12.75">
      <c r="C81" s="3" t="s">
        <v>92</v>
      </c>
      <c r="F81" s="27"/>
      <c r="G81" s="27"/>
    </row>
    <row r="82" spans="6:7" ht="12.75">
      <c r="F82" s="27"/>
      <c r="G82" s="27"/>
    </row>
    <row r="83" spans="1:9" ht="76.5">
      <c r="A83" s="8">
        <v>35</v>
      </c>
      <c r="B83" s="1" t="s">
        <v>93</v>
      </c>
      <c r="C83" s="3" t="s">
        <v>94</v>
      </c>
      <c r="D83" s="6">
        <v>6</v>
      </c>
      <c r="E83" s="1" t="s">
        <v>16</v>
      </c>
      <c r="F83" s="27">
        <v>0</v>
      </c>
      <c r="G83" s="27">
        <v>0</v>
      </c>
      <c r="H83" s="25">
        <f>ROUND(D83*F83,0)</f>
        <v>0</v>
      </c>
      <c r="I83" s="25">
        <f>ROUND(D83*G83,0)</f>
        <v>0</v>
      </c>
    </row>
    <row r="84" spans="6:7" ht="12.75">
      <c r="F84" s="27"/>
      <c r="G84" s="27"/>
    </row>
    <row r="85" spans="1:9" ht="89.25">
      <c r="A85" s="8">
        <v>36</v>
      </c>
      <c r="B85" s="1" t="s">
        <v>95</v>
      </c>
      <c r="C85" s="3" t="s">
        <v>96</v>
      </c>
      <c r="D85" s="6">
        <v>1</v>
      </c>
      <c r="E85" s="1" t="s">
        <v>16</v>
      </c>
      <c r="F85" s="27">
        <v>0</v>
      </c>
      <c r="G85" s="27">
        <v>0</v>
      </c>
      <c r="H85" s="25">
        <f>ROUND(D85*F85,0)</f>
        <v>0</v>
      </c>
      <c r="I85" s="25">
        <f>ROUND(D85*G85,0)</f>
        <v>0</v>
      </c>
    </row>
    <row r="86" spans="3:7" ht="12.75">
      <c r="C86" s="3" t="s">
        <v>97</v>
      </c>
      <c r="F86" s="27"/>
      <c r="G86" s="27"/>
    </row>
    <row r="87" spans="6:7" ht="12.75">
      <c r="F87" s="27"/>
      <c r="G87" s="27"/>
    </row>
    <row r="88" spans="1:9" ht="38.25">
      <c r="A88" s="8">
        <v>37</v>
      </c>
      <c r="B88" s="1" t="s">
        <v>98</v>
      </c>
      <c r="C88" s="3" t="s">
        <v>99</v>
      </c>
      <c r="D88" s="6">
        <v>6</v>
      </c>
      <c r="E88" s="1" t="s">
        <v>16</v>
      </c>
      <c r="F88" s="27">
        <v>0</v>
      </c>
      <c r="G88" s="27">
        <v>0</v>
      </c>
      <c r="H88" s="25">
        <f>ROUND(D88*F88,0)</f>
        <v>0</v>
      </c>
      <c r="I88" s="25">
        <f>ROUND(D88*G88,0)</f>
        <v>0</v>
      </c>
    </row>
    <row r="89" spans="6:7" ht="12.75">
      <c r="F89" s="27"/>
      <c r="G89" s="27"/>
    </row>
    <row r="90" spans="1:9" ht="38.25">
      <c r="A90" s="8">
        <v>38</v>
      </c>
      <c r="B90" s="1" t="s">
        <v>100</v>
      </c>
      <c r="C90" s="3" t="s">
        <v>101</v>
      </c>
      <c r="D90" s="6">
        <v>1</v>
      </c>
      <c r="E90" s="1" t="s">
        <v>16</v>
      </c>
      <c r="F90" s="27">
        <v>0</v>
      </c>
      <c r="G90" s="27">
        <v>0</v>
      </c>
      <c r="H90" s="25">
        <f>ROUND(D90*F90,0)</f>
        <v>0</v>
      </c>
      <c r="I90" s="25">
        <f>ROUND(D90*G90,0)</f>
        <v>0</v>
      </c>
    </row>
    <row r="91" spans="6:7" ht="12.75">
      <c r="F91" s="27"/>
      <c r="G91" s="27"/>
    </row>
    <row r="92" spans="1:9" ht="38.25">
      <c r="A92" s="8">
        <v>39</v>
      </c>
      <c r="B92" s="1" t="s">
        <v>102</v>
      </c>
      <c r="C92" s="3" t="s">
        <v>103</v>
      </c>
      <c r="D92" s="6">
        <v>7</v>
      </c>
      <c r="E92" s="1" t="s">
        <v>16</v>
      </c>
      <c r="F92" s="27">
        <v>0</v>
      </c>
      <c r="G92" s="27">
        <v>0</v>
      </c>
      <c r="H92" s="25">
        <f>ROUND(D92*F92,0)</f>
        <v>0</v>
      </c>
      <c r="I92" s="25">
        <f>ROUND(D92*G92,0)</f>
        <v>0</v>
      </c>
    </row>
    <row r="93" spans="6:7" ht="12.75">
      <c r="F93" s="27"/>
      <c r="G93" s="27"/>
    </row>
    <row r="94" spans="1:9" ht="51">
      <c r="A94" s="8">
        <v>40</v>
      </c>
      <c r="B94" s="1" t="s">
        <v>104</v>
      </c>
      <c r="C94" s="3" t="s">
        <v>105</v>
      </c>
      <c r="D94" s="6">
        <v>1</v>
      </c>
      <c r="E94" s="1" t="s">
        <v>16</v>
      </c>
      <c r="F94" s="27">
        <v>0</v>
      </c>
      <c r="G94" s="27">
        <v>0</v>
      </c>
      <c r="H94" s="25">
        <f>ROUND(D94*F94,0)</f>
        <v>0</v>
      </c>
      <c r="I94" s="25">
        <f>ROUND(D94*G94,0)</f>
        <v>0</v>
      </c>
    </row>
    <row r="95" spans="6:7" ht="12.75">
      <c r="F95" s="27"/>
      <c r="G95" s="27"/>
    </row>
    <row r="96" spans="1:9" ht="51">
      <c r="A96" s="8">
        <v>41</v>
      </c>
      <c r="B96" s="1" t="s">
        <v>106</v>
      </c>
      <c r="C96" s="3" t="s">
        <v>107</v>
      </c>
      <c r="D96" s="6">
        <v>1</v>
      </c>
      <c r="E96" s="1" t="s">
        <v>16</v>
      </c>
      <c r="F96" s="27">
        <v>0</v>
      </c>
      <c r="G96" s="27">
        <v>0</v>
      </c>
      <c r="H96" s="25">
        <f>ROUND(D96*F96,0)</f>
        <v>0</v>
      </c>
      <c r="I96" s="25">
        <f>ROUND(D96*G96,0)</f>
        <v>0</v>
      </c>
    </row>
    <row r="97" spans="6:7" ht="12.75">
      <c r="F97" s="27"/>
      <c r="G97" s="27"/>
    </row>
    <row r="98" spans="1:9" ht="76.5">
      <c r="A98" s="8">
        <v>42</v>
      </c>
      <c r="B98" s="1" t="s">
        <v>108</v>
      </c>
      <c r="C98" s="3" t="s">
        <v>109</v>
      </c>
      <c r="D98" s="6">
        <v>1</v>
      </c>
      <c r="E98" s="1" t="s">
        <v>16</v>
      </c>
      <c r="F98" s="27">
        <v>0</v>
      </c>
      <c r="G98" s="27">
        <v>0</v>
      </c>
      <c r="H98" s="25">
        <f>ROUND(D98*F98,0)</f>
        <v>0</v>
      </c>
      <c r="I98" s="25">
        <f>ROUND(D98*G98,0)</f>
        <v>0</v>
      </c>
    </row>
    <row r="99" spans="6:7" ht="12.75">
      <c r="F99" s="27"/>
      <c r="G99" s="27"/>
    </row>
    <row r="100" spans="1:9" ht="38.25">
      <c r="A100" s="8">
        <v>43</v>
      </c>
      <c r="B100" s="1" t="s">
        <v>110</v>
      </c>
      <c r="C100" s="3" t="s">
        <v>111</v>
      </c>
      <c r="D100" s="6">
        <v>6</v>
      </c>
      <c r="E100" s="1" t="s">
        <v>16</v>
      </c>
      <c r="F100" s="27">
        <v>0</v>
      </c>
      <c r="G100" s="27">
        <v>0</v>
      </c>
      <c r="H100" s="25">
        <f>ROUND(D100*F100,0)</f>
        <v>0</v>
      </c>
      <c r="I100" s="25">
        <f>ROUND(D100*G100,0)</f>
        <v>0</v>
      </c>
    </row>
    <row r="101" spans="6:7" ht="12.75">
      <c r="F101" s="27"/>
      <c r="G101" s="27"/>
    </row>
    <row r="102" spans="1:9" ht="63.75">
      <c r="A102" s="8">
        <v>44</v>
      </c>
      <c r="B102" s="1" t="s">
        <v>112</v>
      </c>
      <c r="C102" s="3" t="s">
        <v>113</v>
      </c>
      <c r="D102" s="6">
        <v>3</v>
      </c>
      <c r="E102" s="1" t="s">
        <v>16</v>
      </c>
      <c r="F102" s="27">
        <v>0</v>
      </c>
      <c r="G102" s="27">
        <v>0</v>
      </c>
      <c r="H102" s="25">
        <f>ROUND(D102*F102,0)</f>
        <v>0</v>
      </c>
      <c r="I102" s="25">
        <f>ROUND(D102*G102,0)</f>
        <v>0</v>
      </c>
    </row>
    <row r="103" spans="6:7" ht="12.75">
      <c r="F103" s="27"/>
      <c r="G103" s="27"/>
    </row>
    <row r="104" spans="1:9" ht="38.25">
      <c r="A104" s="8">
        <v>45</v>
      </c>
      <c r="B104" s="1" t="s">
        <v>114</v>
      </c>
      <c r="C104" s="3" t="s">
        <v>115</v>
      </c>
      <c r="D104" s="6">
        <v>3</v>
      </c>
      <c r="E104" s="1" t="s">
        <v>16</v>
      </c>
      <c r="F104" s="27">
        <v>0</v>
      </c>
      <c r="G104" s="27">
        <v>0</v>
      </c>
      <c r="H104" s="25">
        <f>ROUND(D104*F104,0)</f>
        <v>0</v>
      </c>
      <c r="I104" s="25">
        <f>ROUND(D104*G104,0)</f>
        <v>0</v>
      </c>
    </row>
    <row r="105" spans="6:7" ht="12.75">
      <c r="F105" s="27"/>
      <c r="G105" s="27"/>
    </row>
    <row r="106" spans="1:9" ht="76.5">
      <c r="A106" s="8">
        <v>46</v>
      </c>
      <c r="B106" s="1" t="s">
        <v>116</v>
      </c>
      <c r="C106" s="3" t="s">
        <v>117</v>
      </c>
      <c r="D106" s="6">
        <v>9</v>
      </c>
      <c r="E106" s="1" t="s">
        <v>16</v>
      </c>
      <c r="F106" s="27">
        <v>0</v>
      </c>
      <c r="G106" s="27">
        <v>0</v>
      </c>
      <c r="H106" s="25">
        <f>ROUND(D106*F106,0)</f>
        <v>0</v>
      </c>
      <c r="I106" s="25">
        <f>ROUND(D106*G106,0)</f>
        <v>0</v>
      </c>
    </row>
    <row r="107" spans="6:7" ht="12.75">
      <c r="F107" s="27"/>
      <c r="G107" s="27"/>
    </row>
    <row r="108" spans="1:9" ht="51">
      <c r="A108" s="8">
        <v>47</v>
      </c>
      <c r="B108" s="1" t="s">
        <v>118</v>
      </c>
      <c r="C108" s="3" t="s">
        <v>119</v>
      </c>
      <c r="D108" s="6">
        <v>1</v>
      </c>
      <c r="E108" s="1" t="s">
        <v>16</v>
      </c>
      <c r="F108" s="27">
        <v>0</v>
      </c>
      <c r="G108" s="27">
        <v>0</v>
      </c>
      <c r="H108" s="25">
        <f>ROUND(D108*F108,0)</f>
        <v>0</v>
      </c>
      <c r="I108" s="25">
        <f>ROUND(D108*G108,0)</f>
        <v>0</v>
      </c>
    </row>
    <row r="109" spans="6:7" ht="12.75">
      <c r="F109" s="27"/>
      <c r="G109" s="27"/>
    </row>
    <row r="110" spans="1:9" ht="38.25">
      <c r="A110" s="8">
        <v>48</v>
      </c>
      <c r="B110" s="1" t="s">
        <v>120</v>
      </c>
      <c r="C110" s="3" t="s">
        <v>121</v>
      </c>
      <c r="D110" s="6">
        <v>4</v>
      </c>
      <c r="E110" s="1" t="s">
        <v>16</v>
      </c>
      <c r="F110" s="27">
        <v>0</v>
      </c>
      <c r="G110" s="27">
        <v>0</v>
      </c>
      <c r="H110" s="25">
        <f>ROUND(D110*F110,0)</f>
        <v>0</v>
      </c>
      <c r="I110" s="25">
        <f>ROUND(D110*G110,0)</f>
        <v>0</v>
      </c>
    </row>
    <row r="111" spans="6:7" ht="12.75">
      <c r="F111" s="27"/>
      <c r="G111" s="27"/>
    </row>
    <row r="112" spans="1:9" ht="38.25">
      <c r="A112" s="8">
        <v>49</v>
      </c>
      <c r="B112" s="1" t="s">
        <v>122</v>
      </c>
      <c r="C112" s="3" t="s">
        <v>123</v>
      </c>
      <c r="D112" s="6">
        <v>2</v>
      </c>
      <c r="E112" s="1" t="s">
        <v>16</v>
      </c>
      <c r="F112" s="27">
        <v>0</v>
      </c>
      <c r="G112" s="27">
        <v>0</v>
      </c>
      <c r="H112" s="25">
        <f>ROUND(D112*F112,0)</f>
        <v>0</v>
      </c>
      <c r="I112" s="25">
        <f>ROUND(D112*G112,0)</f>
        <v>0</v>
      </c>
    </row>
    <row r="113" spans="6:7" ht="12.75">
      <c r="F113" s="27"/>
      <c r="G113" s="27"/>
    </row>
    <row r="114" spans="1:9" ht="51">
      <c r="A114" s="8">
        <v>50</v>
      </c>
      <c r="B114" s="1" t="s">
        <v>124</v>
      </c>
      <c r="C114" s="3" t="s">
        <v>125</v>
      </c>
      <c r="D114" s="6">
        <v>10</v>
      </c>
      <c r="E114" s="1" t="s">
        <v>16</v>
      </c>
      <c r="F114" s="27">
        <v>0</v>
      </c>
      <c r="G114" s="27">
        <v>0</v>
      </c>
      <c r="H114" s="25">
        <f>ROUND(D114*F114,0)</f>
        <v>0</v>
      </c>
      <c r="I114" s="25">
        <f>ROUND(D114*G114,0)</f>
        <v>0</v>
      </c>
    </row>
    <row r="115" spans="6:7" ht="12.75">
      <c r="F115" s="27"/>
      <c r="G115" s="27"/>
    </row>
    <row r="116" spans="1:9" ht="38.25">
      <c r="A116" s="8">
        <v>51</v>
      </c>
      <c r="B116" s="1" t="s">
        <v>126</v>
      </c>
      <c r="C116" s="3" t="s">
        <v>127</v>
      </c>
      <c r="D116" s="6">
        <v>3</v>
      </c>
      <c r="E116" s="1" t="s">
        <v>16</v>
      </c>
      <c r="F116" s="27">
        <v>0</v>
      </c>
      <c r="G116" s="27">
        <v>0</v>
      </c>
      <c r="H116" s="25">
        <f>ROUND(D116*F116,0)</f>
        <v>0</v>
      </c>
      <c r="I116" s="25">
        <f>ROUND(D116*G116,0)</f>
        <v>0</v>
      </c>
    </row>
    <row r="117" spans="6:7" ht="12.75">
      <c r="F117" s="27"/>
      <c r="G117" s="27"/>
    </row>
    <row r="118" spans="1:9" ht="51">
      <c r="A118" s="8">
        <v>52</v>
      </c>
      <c r="B118" s="1" t="s">
        <v>128</v>
      </c>
      <c r="C118" s="3" t="s">
        <v>129</v>
      </c>
      <c r="D118" s="6">
        <v>3</v>
      </c>
      <c r="E118" s="1" t="s">
        <v>16</v>
      </c>
      <c r="F118" s="27">
        <v>0</v>
      </c>
      <c r="G118" s="27">
        <v>0</v>
      </c>
      <c r="H118" s="25">
        <f>ROUND(D118*F118,0)</f>
        <v>0</v>
      </c>
      <c r="I118" s="25">
        <f>ROUND(D118*G118,0)</f>
        <v>0</v>
      </c>
    </row>
    <row r="119" spans="6:7" ht="12.75">
      <c r="F119" s="27"/>
      <c r="G119" s="27"/>
    </row>
    <row r="120" spans="1:9" ht="51">
      <c r="A120" s="8">
        <v>53</v>
      </c>
      <c r="B120" s="1" t="s">
        <v>130</v>
      </c>
      <c r="C120" s="3" t="s">
        <v>131</v>
      </c>
      <c r="D120" s="6">
        <v>1</v>
      </c>
      <c r="E120" s="1" t="s">
        <v>16</v>
      </c>
      <c r="F120" s="27">
        <v>0</v>
      </c>
      <c r="G120" s="27">
        <v>0</v>
      </c>
      <c r="H120" s="25">
        <f>ROUND(D120*F120,0)</f>
        <v>0</v>
      </c>
      <c r="I120" s="25">
        <f>ROUND(D120*G120,0)</f>
        <v>0</v>
      </c>
    </row>
    <row r="121" spans="6:7" ht="12.75">
      <c r="F121" s="27"/>
      <c r="G121" s="27"/>
    </row>
    <row r="122" spans="1:9" ht="51">
      <c r="A122" s="8">
        <v>54</v>
      </c>
      <c r="B122" s="1" t="s">
        <v>132</v>
      </c>
      <c r="C122" s="3" t="s">
        <v>133</v>
      </c>
      <c r="D122" s="6">
        <v>1</v>
      </c>
      <c r="E122" s="1" t="s">
        <v>16</v>
      </c>
      <c r="F122" s="27">
        <v>0</v>
      </c>
      <c r="G122" s="27">
        <v>0</v>
      </c>
      <c r="H122" s="25">
        <f>ROUND(D122*F122,0)</f>
        <v>0</v>
      </c>
      <c r="I122" s="25">
        <f>ROUND(D122*G122,0)</f>
        <v>0</v>
      </c>
    </row>
    <row r="123" spans="6:7" ht="12.75">
      <c r="F123" s="27"/>
      <c r="G123" s="27"/>
    </row>
    <row r="124" spans="1:9" ht="63.75">
      <c r="A124" s="8">
        <v>55</v>
      </c>
      <c r="B124" s="1" t="s">
        <v>134</v>
      </c>
      <c r="C124" s="3" t="s">
        <v>135</v>
      </c>
      <c r="D124" s="6">
        <v>1</v>
      </c>
      <c r="E124" s="1" t="s">
        <v>16</v>
      </c>
      <c r="F124" s="27">
        <v>0</v>
      </c>
      <c r="G124" s="27">
        <v>0</v>
      </c>
      <c r="H124" s="25">
        <f>ROUND(D124*F124,0)</f>
        <v>0</v>
      </c>
      <c r="I124" s="25">
        <f>ROUND(D124*G124,0)</f>
        <v>0</v>
      </c>
    </row>
    <row r="125" spans="6:7" ht="12.75">
      <c r="F125" s="27"/>
      <c r="G125" s="27"/>
    </row>
    <row r="126" spans="1:9" ht="51">
      <c r="A126" s="8">
        <v>56</v>
      </c>
      <c r="B126" s="1" t="s">
        <v>136</v>
      </c>
      <c r="C126" s="3" t="s">
        <v>137</v>
      </c>
      <c r="D126" s="6">
        <v>1</v>
      </c>
      <c r="E126" s="1" t="s">
        <v>16</v>
      </c>
      <c r="F126" s="27">
        <v>0</v>
      </c>
      <c r="G126" s="27">
        <v>0</v>
      </c>
      <c r="H126" s="25">
        <f>ROUND(D126*F126,0)</f>
        <v>0</v>
      </c>
      <c r="I126" s="25">
        <f>ROUND(D126*G126,0)</f>
        <v>0</v>
      </c>
    </row>
    <row r="127" spans="6:7" ht="12.75">
      <c r="F127" s="27"/>
      <c r="G127" s="27"/>
    </row>
    <row r="128" spans="1:9" ht="63.75">
      <c r="A128" s="8">
        <v>57</v>
      </c>
      <c r="B128" s="1" t="s">
        <v>138</v>
      </c>
      <c r="C128" s="3" t="s">
        <v>139</v>
      </c>
      <c r="D128" s="6">
        <v>1</v>
      </c>
      <c r="E128" s="1" t="s">
        <v>16</v>
      </c>
      <c r="F128" s="27">
        <v>0</v>
      </c>
      <c r="G128" s="27">
        <v>0</v>
      </c>
      <c r="H128" s="25">
        <f>ROUND(D128*F128,0)</f>
        <v>0</v>
      </c>
      <c r="I128" s="25">
        <f>ROUND(D128*G128,0)</f>
        <v>0</v>
      </c>
    </row>
    <row r="129" spans="6:7" ht="12.75">
      <c r="F129" s="27"/>
      <c r="G129" s="27"/>
    </row>
    <row r="130" spans="1:9" ht="38.25">
      <c r="A130" s="8">
        <v>58</v>
      </c>
      <c r="B130" s="1" t="s">
        <v>140</v>
      </c>
      <c r="C130" s="3" t="s">
        <v>141</v>
      </c>
      <c r="D130" s="6">
        <v>7</v>
      </c>
      <c r="E130" s="1" t="s">
        <v>16</v>
      </c>
      <c r="F130" s="27">
        <v>0</v>
      </c>
      <c r="G130" s="27">
        <v>0</v>
      </c>
      <c r="H130" s="25">
        <f>ROUND(D130*F130,0)</f>
        <v>0</v>
      </c>
      <c r="I130" s="25">
        <f>ROUND(D130*G130,0)</f>
        <v>0</v>
      </c>
    </row>
    <row r="131" spans="6:7" ht="12.75">
      <c r="F131" s="27"/>
      <c r="G131" s="27"/>
    </row>
    <row r="132" spans="1:9" ht="51">
      <c r="A132" s="8">
        <v>59</v>
      </c>
      <c r="B132" s="1" t="s">
        <v>142</v>
      </c>
      <c r="C132" s="3" t="s">
        <v>143</v>
      </c>
      <c r="D132" s="6">
        <v>1</v>
      </c>
      <c r="E132" s="1" t="s">
        <v>16</v>
      </c>
      <c r="F132" s="27">
        <v>0</v>
      </c>
      <c r="G132" s="27">
        <v>0</v>
      </c>
      <c r="H132" s="25">
        <f>ROUND(D132*F132,0)</f>
        <v>0</v>
      </c>
      <c r="I132" s="25">
        <f>ROUND(D132*G132,0)</f>
        <v>0</v>
      </c>
    </row>
    <row r="133" spans="6:7" ht="12.75">
      <c r="F133" s="27"/>
      <c r="G133" s="27"/>
    </row>
    <row r="134" spans="1:9" ht="38.25">
      <c r="A134" s="8">
        <v>60</v>
      </c>
      <c r="B134" s="1" t="s">
        <v>144</v>
      </c>
      <c r="C134" s="3" t="s">
        <v>145</v>
      </c>
      <c r="D134" s="6">
        <v>9</v>
      </c>
      <c r="E134" s="1" t="s">
        <v>16</v>
      </c>
      <c r="F134" s="27">
        <v>0</v>
      </c>
      <c r="G134" s="27">
        <v>0</v>
      </c>
      <c r="H134" s="25">
        <f>ROUND(D134*F134,0)</f>
        <v>0</v>
      </c>
      <c r="I134" s="25">
        <f>ROUND(D134*G134,0)</f>
        <v>0</v>
      </c>
    </row>
    <row r="135" spans="6:7" ht="12.75">
      <c r="F135" s="27"/>
      <c r="G135" s="27"/>
    </row>
    <row r="136" spans="1:9" ht="38.25">
      <c r="A136" s="8">
        <v>61</v>
      </c>
      <c r="B136" s="1" t="s">
        <v>146</v>
      </c>
      <c r="C136" s="3" t="s">
        <v>147</v>
      </c>
      <c r="D136" s="6">
        <v>1</v>
      </c>
      <c r="E136" s="1" t="s">
        <v>16</v>
      </c>
      <c r="F136" s="27">
        <v>0</v>
      </c>
      <c r="G136" s="27">
        <v>0</v>
      </c>
      <c r="H136" s="25">
        <f>ROUND(D136*F136,0)</f>
        <v>0</v>
      </c>
      <c r="I136" s="25">
        <f>ROUND(D136*G136,0)</f>
        <v>0</v>
      </c>
    </row>
    <row r="137" spans="6:7" ht="12.75">
      <c r="F137" s="27"/>
      <c r="G137" s="27"/>
    </row>
    <row r="138" spans="1:9" ht="51">
      <c r="A138" s="8">
        <v>62</v>
      </c>
      <c r="B138" s="1" t="s">
        <v>148</v>
      </c>
      <c r="C138" s="3" t="s">
        <v>149</v>
      </c>
      <c r="D138" s="6">
        <v>10</v>
      </c>
      <c r="E138" s="1" t="s">
        <v>16</v>
      </c>
      <c r="F138" s="27">
        <v>0</v>
      </c>
      <c r="G138" s="27">
        <v>0</v>
      </c>
      <c r="H138" s="25">
        <f>ROUND(D138*F138,0)</f>
        <v>0</v>
      </c>
      <c r="I138" s="25">
        <f>ROUND(D138*G138,0)</f>
        <v>0</v>
      </c>
    </row>
    <row r="139" spans="6:7" ht="12.75">
      <c r="F139" s="27"/>
      <c r="G139" s="27"/>
    </row>
    <row r="140" spans="1:9" ht="51">
      <c r="A140" s="8">
        <v>63</v>
      </c>
      <c r="B140" s="1" t="s">
        <v>150</v>
      </c>
      <c r="C140" s="3" t="s">
        <v>151</v>
      </c>
      <c r="D140" s="6">
        <v>6</v>
      </c>
      <c r="E140" s="1" t="s">
        <v>16</v>
      </c>
      <c r="F140" s="27">
        <v>0</v>
      </c>
      <c r="G140" s="27">
        <v>0</v>
      </c>
      <c r="H140" s="25">
        <f>ROUND(D140*F140,0)</f>
        <v>0</v>
      </c>
      <c r="I140" s="25">
        <f>ROUND(D140*G140,0)</f>
        <v>0</v>
      </c>
    </row>
    <row r="141" spans="6:7" ht="12.75">
      <c r="F141" s="27"/>
      <c r="G141" s="27"/>
    </row>
    <row r="142" spans="1:9" ht="51">
      <c r="A142" s="8">
        <v>64</v>
      </c>
      <c r="B142" s="1" t="s">
        <v>152</v>
      </c>
      <c r="C142" s="3" t="s">
        <v>153</v>
      </c>
      <c r="D142" s="6">
        <v>6</v>
      </c>
      <c r="E142" s="1" t="s">
        <v>16</v>
      </c>
      <c r="F142" s="27">
        <v>0</v>
      </c>
      <c r="G142" s="27">
        <v>0</v>
      </c>
      <c r="H142" s="25">
        <f>ROUND(D142*F142,0)</f>
        <v>0</v>
      </c>
      <c r="I142" s="25">
        <f>ROUND(D142*G142,0)</f>
        <v>0</v>
      </c>
    </row>
    <row r="143" spans="6:7" ht="12.75">
      <c r="F143" s="27"/>
      <c r="G143" s="27"/>
    </row>
    <row r="144" spans="1:9" ht="51">
      <c r="A144" s="8">
        <v>65</v>
      </c>
      <c r="B144" s="1" t="s">
        <v>154</v>
      </c>
      <c r="C144" s="3" t="s">
        <v>155</v>
      </c>
      <c r="D144" s="6">
        <v>1</v>
      </c>
      <c r="E144" s="1" t="s">
        <v>16</v>
      </c>
      <c r="F144" s="27">
        <v>0</v>
      </c>
      <c r="G144" s="27">
        <v>0</v>
      </c>
      <c r="H144" s="25">
        <f>ROUND(D144*F144,0)</f>
        <v>0</v>
      </c>
      <c r="I144" s="25">
        <f>ROUND(D144*G144,0)</f>
        <v>0</v>
      </c>
    </row>
    <row r="146" spans="1:9" s="9" customFormat="1" ht="12.75">
      <c r="A146" s="7"/>
      <c r="B146" s="4"/>
      <c r="C146" s="4" t="s">
        <v>156</v>
      </c>
      <c r="D146" s="5"/>
      <c r="E146" s="4"/>
      <c r="F146" s="23"/>
      <c r="G146" s="23"/>
      <c r="H146" s="23">
        <f>ROUND(SUM(H2:H145),0)</f>
        <v>0</v>
      </c>
      <c r="I146" s="23">
        <f>ROUND(SUM(I2:I145),0)</f>
        <v>0</v>
      </c>
    </row>
  </sheetData>
  <sheetProtection password="90EF" sheet="1" scenarios="1" selectLockedCells="1"/>
  <printOptions/>
  <pageMargins left="0.2362204724409449" right="0.2362204724409449" top="0.7086614173228347" bottom="0.7086614173228347" header="0.4330708661417323" footer="0.4330708661417323"/>
  <pageSetup firstPageNumber="-4105" useFirstPageNumber="1" fitToHeight="8" fitToWidth="1" horizontalDpi="600" verticalDpi="600" orientation="portrait" paperSize="9" scale="98" r:id="rId1"/>
  <headerFooter>
    <oddHeader>&amp;L&amp;"Times New Roman CE,bold"&amp;10 01 Víz-csatorna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Felföldi</dc:creator>
  <cp:keywords/>
  <dc:description/>
  <cp:lastModifiedBy>AS5733</cp:lastModifiedBy>
  <cp:lastPrinted>2017-12-20T10:36:06Z</cp:lastPrinted>
  <dcterms:created xsi:type="dcterms:W3CDTF">2017-12-19T18:07:55Z</dcterms:created>
  <dcterms:modified xsi:type="dcterms:W3CDTF">2018-03-01T13:25:51Z</dcterms:modified>
  <cp:category/>
  <cp:version/>
  <cp:contentType/>
  <cp:contentStatus/>
</cp:coreProperties>
</file>